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4"/>
  </bookViews>
  <sheets>
    <sheet name="АОР" sheetId="1" r:id="rId1"/>
    <sheet name="хвс" sheetId="2" r:id="rId2"/>
    <sheet name="стоки" sheetId="7" r:id="rId3"/>
    <sheet name="фхд аор" sheetId="3" r:id="rId4"/>
    <sheet name="потрб АОР" sheetId="9" r:id="rId5"/>
  </sheets>
  <calcPr calcId="144525"/>
</workbook>
</file>

<file path=xl/calcChain.xml><?xml version="1.0" encoding="utf-8"?>
<calcChain xmlns="http://schemas.openxmlformats.org/spreadsheetml/2006/main">
  <c r="F11" i="3" l="1"/>
  <c r="F7" i="3"/>
  <c r="H7" i="3"/>
</calcChain>
</file>

<file path=xl/sharedStrings.xml><?xml version="1.0" encoding="utf-8"?>
<sst xmlns="http://schemas.openxmlformats.org/spreadsheetml/2006/main" count="72" uniqueCount="61">
  <si>
    <t>Фирменное наименование юридического лица (согласно уставу регулируемой организации)</t>
  </si>
  <si>
    <t>АОР НП "Концессия-Илим"</t>
  </si>
  <si>
    <t>Фамилия, имя и отчество руководителя регулируемой организации</t>
  </si>
  <si>
    <t>Златов Сергей Иванович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</si>
  <si>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регистарции в качестве юридического лица</t>
  </si>
  <si>
    <t>Почтовый адрес регулиреумой организации</t>
  </si>
  <si>
    <t>666660, Иркутская область, Усть-Илимский район, р.п. Железнодорожный, ул. Больничная 1</t>
  </si>
  <si>
    <t>Адрес фактического местонахождения органов управления регулируемой организации</t>
  </si>
  <si>
    <t>Контактные телефоны</t>
  </si>
  <si>
    <t>Официальный сайт регулируемой организации в сети "Интернет"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</si>
  <si>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</si>
  <si>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работы диспетчерских служб</t>
  </si>
  <si>
    <t>Вид регулиреумой деятельности</t>
  </si>
  <si>
    <t>водоснабжение, водоотведение, горячее водоснажение, теплоэнергия</t>
  </si>
  <si>
    <t>Протяженность водопроводных сетей (в однотрубном исчислении) (километров)</t>
  </si>
  <si>
    <t>Количество скважин (штук)</t>
  </si>
  <si>
    <t>Количество подкачивающих насосных станций (штук)</t>
  </si>
  <si>
    <t>Информация о тарифе на питьевую воду (питьевое водоснабжение)</t>
  </si>
  <si>
    <t>Наименование органа регулирования, принявшего решение об утверждении тарифа на питьевую воду (питьевое водоснабжение)</t>
  </si>
  <si>
    <t>Железнодорожное муниципальное образование</t>
  </si>
  <si>
    <t>Реквизиты (дата, номер) решения об утверждении тарифа на питьевую воду (питьевое водоснабжение)</t>
  </si>
  <si>
    <t>Величина установленного тарифа на питьевую воду (питьевое водоснабжение)</t>
  </si>
  <si>
    <t>Срок действия установленного тарифа на питьевую воду (питьевое водоснабжение)</t>
  </si>
  <si>
    <t>Источник официального опубликования решения об установлении тарифа на питьевую воду (питьевое водоснабжение)</t>
  </si>
  <si>
    <t>Газета "Вести Поселения"</t>
  </si>
  <si>
    <t>Информация о тарифе на водоотведение</t>
  </si>
  <si>
    <t>Выручка от регулируемой деятельности (тыс.рублей) с разбивкой по видам деятелньости</t>
  </si>
  <si>
    <t>Себестоимость производимых товаров (оказываемых услуг) по регулируемому виду деятельности (тыс.руб), включая:</t>
  </si>
  <si>
    <t>расходы на покумаемую электрическую энергию (мощность)используемую в технологическом процессе (с указанием средневзвешенной стоимости 1 кВт-ч), и объем приобретения электрической энергии</t>
  </si>
  <si>
    <t>расходы на оплату труда и отчисления на социальные нужды основного производственного персонала</t>
  </si>
  <si>
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№406 (Официальный интернет-портал правовой информации http://www.pravo.gov.ru, 15.05.2013)</t>
  </si>
  <si>
    <t>Объем поднятой воды (тыс.куб.метров)</t>
  </si>
  <si>
    <t>Объем отпущенной потребителям воды, определенном по приборам учета и расчетным путем (по нормативам потребления) (тыс.куб.метров)</t>
  </si>
  <si>
    <t>Потери воды в сетях (процентов)</t>
  </si>
  <si>
    <t>Среднесписочная численность основного производственного персонала (человек)</t>
  </si>
  <si>
    <t>Удельный расход электроэнергии на подачу воды в сеть (тыс.кВт-ч или тыс.куб.метров)</t>
  </si>
  <si>
    <t>Информация об основных показателях финансово-хозяйственной деятельности АОР НП "Концессия-Илим"</t>
  </si>
  <si>
    <t>Общая информация о регулируемой организации (АОР НП "Концессия-Илим")</t>
  </si>
  <si>
    <t>Количество аварий на системах холодного водоснабжения (единиц на километр)</t>
  </si>
  <si>
    <t>Информация об основных потребительских характеристиках регулируемых товаров и услуг регулируемых организаций и их соответствие установленным требованиям (АОР НП "Концессия-Илим")</t>
  </si>
  <si>
    <t>Общее количество проведенных проб качества воды по следующим показателям:</t>
  </si>
  <si>
    <t>мутность</t>
  </si>
  <si>
    <t>цветность</t>
  </si>
  <si>
    <t>хлор остаточный общий, в том числе хлор остаточный связанный и хлор остаточный свободный</t>
  </si>
  <si>
    <t>общие колиформные бактерии</t>
  </si>
  <si>
    <t>термотолерантные колиформные бактерии</t>
  </si>
  <si>
    <t>8(39535)68465</t>
  </si>
  <si>
    <t>-</t>
  </si>
  <si>
    <t>koncessiya.ilim@mail.ru</t>
  </si>
  <si>
    <t>ХВС</t>
  </si>
  <si>
    <t>ВО</t>
  </si>
  <si>
    <t>Постановление администрации Железнодорожного муниципального образования от 17.12.2018 №298</t>
  </si>
  <si>
    <t>с 01.07.2019 по 31.12.2019</t>
  </si>
  <si>
    <t>прочие потребители-47,76 руб/м3, население без учета ул. Пионерской-28,33 руб/м3, население ул. Пионерская-25,28 руб/м3</t>
  </si>
  <si>
    <t>Постановление администрации Железнодорожного муниципального образования от 17.12.2018 №299</t>
  </si>
  <si>
    <t>прочие потребители-73,18 руб/м3, население-52,87 руб/м3</t>
  </si>
  <si>
    <t>4071,23 тыс.руб.                 3,425 руб./кВт  1188693 кВт</t>
  </si>
  <si>
    <t>867,43 тыс.руб.                  3,528 руб./кВт  245837 кВт</t>
  </si>
  <si>
    <t>7138,23 кВт/1000 м3</t>
  </si>
  <si>
    <t xml:space="preserve">арендазем.уч.-4,4     кап.рем.-75,71        стоки - 319,51        тек.рем. - 4,62   транспорт - 464,5    </t>
  </si>
  <si>
    <t>аренда зем.уч.-23,80     кап.рем.-275,95       тек.рем. - 5,688   транспорт - 837,76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</si>
</sst>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1" applyBorder="1" applyAlignment="1" applyProtection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9" fontId="1" fillId="0" borderId="2" xfId="0" applyNumberFormat="1" applyFont="1" applyBorder="1" applyAlignment="1">
      <alignment horizontal="center" vertical="center" wrapText="1"/>
    </xf>
    <xf numFmtId="169" fontId="1" fillId="0" borderId="3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ncessiya.ilim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9"/>
  <sheetViews>
    <sheetView topLeftCell="A10" workbookViewId="0">
      <selection activeCell="G18" sqref="G18:J19"/>
    </sheetView>
  </sheetViews>
  <sheetFormatPr defaultRowHeight="15" x14ac:dyDescent="0.25"/>
  <cols>
    <col min="9" max="9" width="6.85546875" customWidth="1"/>
  </cols>
  <sheetData>
    <row r="2" spans="2:10" ht="44.25" customHeight="1" x14ac:dyDescent="0.3">
      <c r="B2" s="2" t="s">
        <v>37</v>
      </c>
      <c r="C2" s="2"/>
      <c r="D2" s="2"/>
      <c r="E2" s="2"/>
      <c r="F2" s="2"/>
      <c r="G2" s="2"/>
      <c r="H2" s="2"/>
      <c r="I2" s="2"/>
      <c r="J2" s="2"/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3" t="s">
        <v>0</v>
      </c>
      <c r="C4" s="3"/>
      <c r="D4" s="3"/>
      <c r="E4" s="3"/>
      <c r="F4" s="3"/>
      <c r="G4" s="4" t="s">
        <v>1</v>
      </c>
      <c r="H4" s="4"/>
      <c r="I4" s="4"/>
      <c r="J4" s="4"/>
    </row>
    <row r="5" spans="2:10" x14ac:dyDescent="0.25">
      <c r="B5" s="3"/>
      <c r="C5" s="3"/>
      <c r="D5" s="3"/>
      <c r="E5" s="3"/>
      <c r="F5" s="3"/>
      <c r="G5" s="4"/>
      <c r="H5" s="4"/>
      <c r="I5" s="4"/>
      <c r="J5" s="4"/>
    </row>
    <row r="6" spans="2:10" x14ac:dyDescent="0.25">
      <c r="B6" s="3" t="s">
        <v>2</v>
      </c>
      <c r="C6" s="3"/>
      <c r="D6" s="3"/>
      <c r="E6" s="3"/>
      <c r="F6" s="3"/>
      <c r="G6" s="4" t="s">
        <v>3</v>
      </c>
      <c r="H6" s="4"/>
      <c r="I6" s="4"/>
      <c r="J6" s="4"/>
    </row>
    <row r="7" spans="2:10" x14ac:dyDescent="0.25">
      <c r="B7" s="3"/>
      <c r="C7" s="3"/>
      <c r="D7" s="3"/>
      <c r="E7" s="3"/>
      <c r="F7" s="3"/>
      <c r="G7" s="4"/>
      <c r="H7" s="4"/>
      <c r="I7" s="4"/>
      <c r="J7" s="4"/>
    </row>
    <row r="8" spans="2:10" x14ac:dyDescent="0.25">
      <c r="B8" s="3" t="s">
        <v>4</v>
      </c>
      <c r="C8" s="3"/>
      <c r="D8" s="3"/>
      <c r="E8" s="3"/>
      <c r="F8" s="3"/>
      <c r="G8" s="4" t="s">
        <v>1</v>
      </c>
      <c r="H8" s="4"/>
      <c r="I8" s="4"/>
      <c r="J8" s="4"/>
    </row>
    <row r="9" spans="2:10" ht="75.75" customHeight="1" x14ac:dyDescent="0.25">
      <c r="B9" s="3"/>
      <c r="C9" s="3"/>
      <c r="D9" s="3"/>
      <c r="E9" s="3"/>
      <c r="F9" s="3"/>
      <c r="G9" s="4"/>
      <c r="H9" s="4"/>
      <c r="I9" s="4"/>
      <c r="J9" s="4"/>
    </row>
    <row r="10" spans="2:10" x14ac:dyDescent="0.25">
      <c r="B10" s="3" t="s">
        <v>5</v>
      </c>
      <c r="C10" s="3"/>
      <c r="D10" s="3"/>
      <c r="E10" s="3"/>
      <c r="F10" s="3"/>
      <c r="G10" s="4" t="s">
        <v>6</v>
      </c>
      <c r="H10" s="4"/>
      <c r="I10" s="4"/>
      <c r="J10" s="4"/>
    </row>
    <row r="11" spans="2:10" ht="31.5" customHeight="1" x14ac:dyDescent="0.25">
      <c r="B11" s="3"/>
      <c r="C11" s="3"/>
      <c r="D11" s="3"/>
      <c r="E11" s="3"/>
      <c r="F11" s="3"/>
      <c r="G11" s="4"/>
      <c r="H11" s="4"/>
      <c r="I11" s="4"/>
      <c r="J11" s="4"/>
    </row>
    <row r="12" spans="2:10" x14ac:dyDescent="0.25">
      <c r="B12" s="3" t="s">
        <v>7</v>
      </c>
      <c r="C12" s="3"/>
      <c r="D12" s="3"/>
      <c r="E12" s="3"/>
      <c r="F12" s="3"/>
      <c r="G12" s="4" t="s">
        <v>6</v>
      </c>
      <c r="H12" s="4"/>
      <c r="I12" s="4"/>
      <c r="J12" s="4"/>
    </row>
    <row r="13" spans="2:10" ht="30" customHeight="1" x14ac:dyDescent="0.25">
      <c r="B13" s="3"/>
      <c r="C13" s="3"/>
      <c r="D13" s="3"/>
      <c r="E13" s="3"/>
      <c r="F13" s="3"/>
      <c r="G13" s="4"/>
      <c r="H13" s="4"/>
      <c r="I13" s="4"/>
      <c r="J13" s="4"/>
    </row>
    <row r="14" spans="2:10" x14ac:dyDescent="0.25">
      <c r="B14" s="3" t="s">
        <v>8</v>
      </c>
      <c r="C14" s="3"/>
      <c r="D14" s="3"/>
      <c r="E14" s="3"/>
      <c r="F14" s="3"/>
      <c r="G14" s="4" t="s">
        <v>46</v>
      </c>
      <c r="H14" s="4"/>
      <c r="I14" s="4"/>
      <c r="J14" s="4"/>
    </row>
    <row r="15" spans="2:10" x14ac:dyDescent="0.25">
      <c r="B15" s="3"/>
      <c r="C15" s="3"/>
      <c r="D15" s="3"/>
      <c r="E15" s="3"/>
      <c r="F15" s="3"/>
      <c r="G15" s="4"/>
      <c r="H15" s="4"/>
      <c r="I15" s="4"/>
      <c r="J15" s="4"/>
    </row>
    <row r="16" spans="2:10" x14ac:dyDescent="0.25">
      <c r="B16" s="3" t="s">
        <v>9</v>
      </c>
      <c r="C16" s="3"/>
      <c r="D16" s="3"/>
      <c r="E16" s="3"/>
      <c r="F16" s="3"/>
      <c r="G16" s="4" t="s">
        <v>47</v>
      </c>
      <c r="H16" s="4"/>
      <c r="I16" s="4"/>
      <c r="J16" s="4"/>
    </row>
    <row r="17" spans="2:10" x14ac:dyDescent="0.25">
      <c r="B17" s="3"/>
      <c r="C17" s="3"/>
      <c r="D17" s="3"/>
      <c r="E17" s="3"/>
      <c r="F17" s="3"/>
      <c r="G17" s="4"/>
      <c r="H17" s="4"/>
      <c r="I17" s="4"/>
      <c r="J17" s="4"/>
    </row>
    <row r="18" spans="2:10" x14ac:dyDescent="0.25">
      <c r="B18" s="3" t="s">
        <v>10</v>
      </c>
      <c r="C18" s="3"/>
      <c r="D18" s="3"/>
      <c r="E18" s="3"/>
      <c r="F18" s="3"/>
      <c r="G18" s="5" t="s">
        <v>48</v>
      </c>
      <c r="H18" s="4"/>
      <c r="I18" s="4"/>
      <c r="J18" s="4"/>
    </row>
    <row r="19" spans="2:10" x14ac:dyDescent="0.25">
      <c r="B19" s="3"/>
      <c r="C19" s="3"/>
      <c r="D19" s="3"/>
      <c r="E19" s="3"/>
      <c r="F19" s="3"/>
      <c r="G19" s="4"/>
      <c r="H19" s="4"/>
      <c r="I19" s="4"/>
      <c r="J19" s="4"/>
    </row>
    <row r="20" spans="2:10" x14ac:dyDescent="0.25">
      <c r="B20" s="3" t="s">
        <v>11</v>
      </c>
      <c r="C20" s="3"/>
      <c r="D20" s="3"/>
      <c r="E20" s="3"/>
      <c r="F20" s="3"/>
      <c r="G20" s="4" t="s">
        <v>1</v>
      </c>
      <c r="H20" s="4"/>
      <c r="I20" s="4"/>
      <c r="J20" s="4"/>
    </row>
    <row r="21" spans="2:10" ht="40.5" customHeight="1" x14ac:dyDescent="0.25">
      <c r="B21" s="3"/>
      <c r="C21" s="3"/>
      <c r="D21" s="3"/>
      <c r="E21" s="3"/>
      <c r="F21" s="3"/>
      <c r="G21" s="4"/>
      <c r="H21" s="4"/>
      <c r="I21" s="4"/>
      <c r="J21" s="4"/>
    </row>
    <row r="22" spans="2:10" x14ac:dyDescent="0.25">
      <c r="B22" s="3" t="s">
        <v>12</v>
      </c>
      <c r="C22" s="3"/>
      <c r="D22" s="3"/>
      <c r="E22" s="3"/>
      <c r="F22" s="3"/>
      <c r="G22" s="4" t="s">
        <v>13</v>
      </c>
      <c r="H22" s="4"/>
      <c r="I22" s="4"/>
      <c r="J22" s="4"/>
    </row>
    <row r="23" spans="2:10" x14ac:dyDescent="0.25">
      <c r="B23" s="3"/>
      <c r="C23" s="3"/>
      <c r="D23" s="3"/>
      <c r="E23" s="3"/>
      <c r="F23" s="3"/>
      <c r="G23" s="4"/>
      <c r="H23" s="4"/>
      <c r="I23" s="4"/>
      <c r="J23" s="4"/>
    </row>
    <row r="24" spans="2:10" x14ac:dyDescent="0.25">
      <c r="B24" s="3" t="s">
        <v>14</v>
      </c>
      <c r="C24" s="3"/>
      <c r="D24" s="3"/>
      <c r="E24" s="3"/>
      <c r="F24" s="3"/>
      <c r="G24" s="4">
        <v>19.100000000000001</v>
      </c>
      <c r="H24" s="4"/>
      <c r="I24" s="4"/>
      <c r="J24" s="4"/>
    </row>
    <row r="25" spans="2:10" x14ac:dyDescent="0.25">
      <c r="B25" s="3"/>
      <c r="C25" s="3"/>
      <c r="D25" s="3"/>
      <c r="E25" s="3"/>
      <c r="F25" s="3"/>
      <c r="G25" s="4"/>
      <c r="H25" s="4"/>
      <c r="I25" s="4"/>
      <c r="J25" s="4"/>
    </row>
    <row r="26" spans="2:10" x14ac:dyDescent="0.25">
      <c r="B26" s="3" t="s">
        <v>15</v>
      </c>
      <c r="C26" s="3"/>
      <c r="D26" s="3"/>
      <c r="E26" s="3"/>
      <c r="F26" s="3"/>
      <c r="G26" s="4">
        <v>13</v>
      </c>
      <c r="H26" s="4"/>
      <c r="I26" s="4"/>
      <c r="J26" s="4"/>
    </row>
    <row r="27" spans="2:10" x14ac:dyDescent="0.25">
      <c r="B27" s="3"/>
      <c r="C27" s="3"/>
      <c r="D27" s="3"/>
      <c r="E27" s="3"/>
      <c r="F27" s="3"/>
      <c r="G27" s="4"/>
      <c r="H27" s="4"/>
      <c r="I27" s="4"/>
      <c r="J27" s="4"/>
    </row>
    <row r="28" spans="2:10" x14ac:dyDescent="0.25">
      <c r="B28" s="3" t="s">
        <v>16</v>
      </c>
      <c r="C28" s="3"/>
      <c r="D28" s="3"/>
      <c r="E28" s="3"/>
      <c r="F28" s="3"/>
      <c r="G28" s="4">
        <v>5</v>
      </c>
      <c r="H28" s="4"/>
      <c r="I28" s="4"/>
      <c r="J28" s="4"/>
    </row>
    <row r="29" spans="2:10" x14ac:dyDescent="0.25">
      <c r="B29" s="3"/>
      <c r="C29" s="3"/>
      <c r="D29" s="3"/>
      <c r="E29" s="3"/>
      <c r="F29" s="3"/>
      <c r="G29" s="4"/>
      <c r="H29" s="4"/>
      <c r="I29" s="4"/>
      <c r="J29" s="4"/>
    </row>
  </sheetData>
  <mergeCells count="27">
    <mergeCell ref="G20:J21"/>
    <mergeCell ref="B10:F11"/>
    <mergeCell ref="G10:J11"/>
    <mergeCell ref="B12:F13"/>
    <mergeCell ref="G12:J13"/>
    <mergeCell ref="B14:F15"/>
    <mergeCell ref="G14:J15"/>
    <mergeCell ref="B16:F17"/>
    <mergeCell ref="G16:J17"/>
    <mergeCell ref="B18:F19"/>
    <mergeCell ref="G18:J19"/>
    <mergeCell ref="B2:J2"/>
    <mergeCell ref="B28:F29"/>
    <mergeCell ref="G28:J29"/>
    <mergeCell ref="B22:F23"/>
    <mergeCell ref="G22:J23"/>
    <mergeCell ref="B24:F25"/>
    <mergeCell ref="G24:J25"/>
    <mergeCell ref="B26:F27"/>
    <mergeCell ref="G26:J27"/>
    <mergeCell ref="B4:F5"/>
    <mergeCell ref="G4:J5"/>
    <mergeCell ref="B6:F7"/>
    <mergeCell ref="G6:J7"/>
    <mergeCell ref="B8:F9"/>
    <mergeCell ref="G8:J9"/>
    <mergeCell ref="B20:F21"/>
  </mergeCells>
  <hyperlinks>
    <hyperlink ref="G18" r:id="rId1"/>
  </hyperlinks>
  <pageMargins left="0.39370078740157483" right="0.39370078740157483" top="0.74803149606299213" bottom="0.74803149606299213" header="0.31496062992125984" footer="0.31496062992125984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8"/>
  <sheetViews>
    <sheetView workbookViewId="0">
      <selection activeCell="F6" sqref="F6:I6"/>
    </sheetView>
  </sheetViews>
  <sheetFormatPr defaultRowHeight="15" x14ac:dyDescent="0.25"/>
  <cols>
    <col min="9" max="9" width="21.85546875" customWidth="1"/>
  </cols>
  <sheetData>
    <row r="2" spans="2:9" ht="18.75" x14ac:dyDescent="0.3">
      <c r="B2" s="6" t="s">
        <v>17</v>
      </c>
      <c r="C2" s="6"/>
      <c r="D2" s="6"/>
      <c r="E2" s="6"/>
      <c r="F2" s="6"/>
      <c r="G2" s="6"/>
      <c r="H2" s="6"/>
      <c r="I2" s="6"/>
    </row>
    <row r="3" spans="2:9" x14ac:dyDescent="0.25">
      <c r="B3" s="1"/>
      <c r="C3" s="1"/>
      <c r="D3" s="1"/>
      <c r="E3" s="1"/>
      <c r="F3" s="1"/>
      <c r="G3" s="1"/>
      <c r="H3" s="1"/>
      <c r="I3" s="1"/>
    </row>
    <row r="4" spans="2:9" ht="74.25" customHeight="1" x14ac:dyDescent="0.25">
      <c r="B4" s="3" t="s">
        <v>18</v>
      </c>
      <c r="C4" s="3"/>
      <c r="D4" s="3"/>
      <c r="E4" s="3"/>
      <c r="F4" s="4" t="s">
        <v>19</v>
      </c>
      <c r="G4" s="4"/>
      <c r="H4" s="4"/>
      <c r="I4" s="4"/>
    </row>
    <row r="5" spans="2:9" ht="45.75" customHeight="1" x14ac:dyDescent="0.25">
      <c r="B5" s="3" t="s">
        <v>20</v>
      </c>
      <c r="C5" s="3"/>
      <c r="D5" s="3"/>
      <c r="E5" s="3"/>
      <c r="F5" s="4" t="s">
        <v>51</v>
      </c>
      <c r="G5" s="4"/>
      <c r="H5" s="4"/>
      <c r="I5" s="4"/>
    </row>
    <row r="6" spans="2:9" ht="56.25" customHeight="1" x14ac:dyDescent="0.25">
      <c r="B6" s="3" t="s">
        <v>21</v>
      </c>
      <c r="C6" s="3"/>
      <c r="D6" s="3"/>
      <c r="E6" s="3"/>
      <c r="F6" s="4" t="s">
        <v>53</v>
      </c>
      <c r="G6" s="4"/>
      <c r="H6" s="4"/>
      <c r="I6" s="4"/>
    </row>
    <row r="7" spans="2:9" ht="48.75" customHeight="1" x14ac:dyDescent="0.25">
      <c r="B7" s="3" t="s">
        <v>22</v>
      </c>
      <c r="C7" s="3"/>
      <c r="D7" s="3"/>
      <c r="E7" s="3"/>
      <c r="F7" s="4" t="s">
        <v>52</v>
      </c>
      <c r="G7" s="4"/>
      <c r="H7" s="4"/>
      <c r="I7" s="4"/>
    </row>
    <row r="8" spans="2:9" ht="65.25" customHeight="1" x14ac:dyDescent="0.25">
      <c r="B8" s="3" t="s">
        <v>23</v>
      </c>
      <c r="C8" s="3"/>
      <c r="D8" s="3"/>
      <c r="E8" s="3"/>
      <c r="F8" s="4" t="s">
        <v>24</v>
      </c>
      <c r="G8" s="4"/>
      <c r="H8" s="4"/>
      <c r="I8" s="4"/>
    </row>
  </sheetData>
  <mergeCells count="11">
    <mergeCell ref="B4:E4"/>
    <mergeCell ref="F4:I4"/>
    <mergeCell ref="B2:I2"/>
    <mergeCell ref="B5:E5"/>
    <mergeCell ref="F5:I5"/>
    <mergeCell ref="B6:E6"/>
    <mergeCell ref="F6:I6"/>
    <mergeCell ref="B7:E7"/>
    <mergeCell ref="F7:I7"/>
    <mergeCell ref="B8:E8"/>
    <mergeCell ref="F8:I8"/>
  </mergeCells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8"/>
  <sheetViews>
    <sheetView workbookViewId="0">
      <selection activeCell="K7" sqref="K7"/>
    </sheetView>
  </sheetViews>
  <sheetFormatPr defaultRowHeight="15" x14ac:dyDescent="0.25"/>
  <cols>
    <col min="9" max="9" width="21.85546875" customWidth="1"/>
  </cols>
  <sheetData>
    <row r="2" spans="2:9" ht="18.75" x14ac:dyDescent="0.3">
      <c r="B2" s="6" t="s">
        <v>25</v>
      </c>
      <c r="C2" s="6"/>
      <c r="D2" s="6"/>
      <c r="E2" s="6"/>
      <c r="F2" s="6"/>
      <c r="G2" s="6"/>
      <c r="H2" s="6"/>
      <c r="I2" s="6"/>
    </row>
    <row r="3" spans="2:9" x14ac:dyDescent="0.25">
      <c r="B3" s="1"/>
      <c r="C3" s="1"/>
      <c r="D3" s="1"/>
      <c r="E3" s="1"/>
      <c r="F3" s="1"/>
      <c r="G3" s="1"/>
      <c r="H3" s="1"/>
      <c r="I3" s="1"/>
    </row>
    <row r="4" spans="2:9" ht="74.25" customHeight="1" x14ac:dyDescent="0.25">
      <c r="B4" s="3" t="s">
        <v>18</v>
      </c>
      <c r="C4" s="3"/>
      <c r="D4" s="3"/>
      <c r="E4" s="3"/>
      <c r="F4" s="4" t="s">
        <v>19</v>
      </c>
      <c r="G4" s="4"/>
      <c r="H4" s="4"/>
      <c r="I4" s="4"/>
    </row>
    <row r="5" spans="2:9" ht="45.75" customHeight="1" x14ac:dyDescent="0.25">
      <c r="B5" s="3" t="s">
        <v>20</v>
      </c>
      <c r="C5" s="3"/>
      <c r="D5" s="3"/>
      <c r="E5" s="3"/>
      <c r="F5" s="4" t="s">
        <v>54</v>
      </c>
      <c r="G5" s="4"/>
      <c r="H5" s="4"/>
      <c r="I5" s="4"/>
    </row>
    <row r="6" spans="2:9" ht="56.25" customHeight="1" x14ac:dyDescent="0.25">
      <c r="B6" s="3" t="s">
        <v>21</v>
      </c>
      <c r="C6" s="3"/>
      <c r="D6" s="3"/>
      <c r="E6" s="3"/>
      <c r="F6" s="4" t="s">
        <v>55</v>
      </c>
      <c r="G6" s="4"/>
      <c r="H6" s="4"/>
      <c r="I6" s="4"/>
    </row>
    <row r="7" spans="2:9" ht="48.75" customHeight="1" x14ac:dyDescent="0.25">
      <c r="B7" s="3" t="s">
        <v>22</v>
      </c>
      <c r="C7" s="3"/>
      <c r="D7" s="3"/>
      <c r="E7" s="3"/>
      <c r="F7" s="4" t="s">
        <v>52</v>
      </c>
      <c r="G7" s="4"/>
      <c r="H7" s="4"/>
      <c r="I7" s="4"/>
    </row>
    <row r="8" spans="2:9" ht="65.25" customHeight="1" x14ac:dyDescent="0.25">
      <c r="B8" s="3" t="s">
        <v>23</v>
      </c>
      <c r="C8" s="3"/>
      <c r="D8" s="3"/>
      <c r="E8" s="3"/>
      <c r="F8" s="4" t="s">
        <v>24</v>
      </c>
      <c r="G8" s="4"/>
      <c r="H8" s="4"/>
      <c r="I8" s="4"/>
    </row>
  </sheetData>
  <mergeCells count="11">
    <mergeCell ref="B7:E7"/>
    <mergeCell ref="F7:I7"/>
    <mergeCell ref="B8:E8"/>
    <mergeCell ref="F8:I8"/>
    <mergeCell ref="B2:I2"/>
    <mergeCell ref="B4:E4"/>
    <mergeCell ref="F4:I4"/>
    <mergeCell ref="B5:E5"/>
    <mergeCell ref="F5:I5"/>
    <mergeCell ref="B6:E6"/>
    <mergeCell ref="F6:I6"/>
  </mergeCells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I13"/>
  <sheetViews>
    <sheetView topLeftCell="A9" workbookViewId="0">
      <selection activeCell="H13" sqref="H13:I13"/>
    </sheetView>
  </sheetViews>
  <sheetFormatPr defaultRowHeight="15" x14ac:dyDescent="0.25"/>
  <cols>
    <col min="5" max="5" width="10.42578125" customWidth="1"/>
    <col min="9" max="9" width="11.28515625" customWidth="1"/>
  </cols>
  <sheetData>
    <row r="2" spans="2:9" ht="43.5" customHeight="1" x14ac:dyDescent="0.25">
      <c r="B2" s="12" t="s">
        <v>36</v>
      </c>
      <c r="C2" s="12"/>
      <c r="D2" s="12"/>
      <c r="E2" s="12"/>
      <c r="F2" s="12"/>
      <c r="G2" s="12"/>
      <c r="H2" s="12"/>
      <c r="I2" s="12"/>
    </row>
    <row r="3" spans="2:9" x14ac:dyDescent="0.25">
      <c r="B3" s="15"/>
      <c r="C3" s="15"/>
      <c r="D3" s="15"/>
      <c r="E3" s="15"/>
      <c r="F3" s="13" t="s">
        <v>49</v>
      </c>
      <c r="G3" s="14"/>
      <c r="H3" s="13" t="s">
        <v>50</v>
      </c>
      <c r="I3" s="14"/>
    </row>
    <row r="4" spans="2:9" ht="48" customHeight="1" x14ac:dyDescent="0.25">
      <c r="B4" s="7" t="s">
        <v>26</v>
      </c>
      <c r="C4" s="8"/>
      <c r="D4" s="8"/>
      <c r="E4" s="9"/>
      <c r="F4" s="10">
        <v>8310</v>
      </c>
      <c r="G4" s="11"/>
      <c r="H4" s="4">
        <v>7566</v>
      </c>
      <c r="I4" s="4"/>
    </row>
    <row r="5" spans="2:9" ht="59.25" customHeight="1" x14ac:dyDescent="0.25">
      <c r="B5" s="7" t="s">
        <v>27</v>
      </c>
      <c r="C5" s="8"/>
      <c r="D5" s="8"/>
      <c r="E5" s="9"/>
      <c r="F5" s="10">
        <v>10797</v>
      </c>
      <c r="G5" s="11"/>
      <c r="H5" s="4">
        <v>6165</v>
      </c>
      <c r="I5" s="4"/>
    </row>
    <row r="6" spans="2:9" ht="87" customHeight="1" x14ac:dyDescent="0.25">
      <c r="B6" s="7" t="s">
        <v>28</v>
      </c>
      <c r="C6" s="8"/>
      <c r="D6" s="8"/>
      <c r="E6" s="9"/>
      <c r="F6" s="10" t="s">
        <v>56</v>
      </c>
      <c r="G6" s="11"/>
      <c r="H6" s="4" t="s">
        <v>57</v>
      </c>
      <c r="I6" s="4"/>
    </row>
    <row r="7" spans="2:9" ht="56.25" customHeight="1" x14ac:dyDescent="0.25">
      <c r="B7" s="7" t="s">
        <v>29</v>
      </c>
      <c r="C7" s="8"/>
      <c r="D7" s="8"/>
      <c r="E7" s="9"/>
      <c r="F7" s="16">
        <f>2749.19463+808.79272</f>
        <v>3557.9873499999999</v>
      </c>
      <c r="G7" s="17"/>
      <c r="H7" s="18">
        <f>1980.65568+593.07659</f>
        <v>2573.73227</v>
      </c>
      <c r="I7" s="18"/>
    </row>
    <row r="8" spans="2:9" ht="165" customHeight="1" x14ac:dyDescent="0.25">
      <c r="B8" s="7" t="s">
        <v>30</v>
      </c>
      <c r="C8" s="8"/>
      <c r="D8" s="8"/>
      <c r="E8" s="9"/>
      <c r="F8" s="10" t="s">
        <v>60</v>
      </c>
      <c r="G8" s="11"/>
      <c r="H8" s="4" t="s">
        <v>59</v>
      </c>
      <c r="I8" s="4"/>
    </row>
    <row r="9" spans="2:9" x14ac:dyDescent="0.25">
      <c r="B9" s="7" t="s">
        <v>31</v>
      </c>
      <c r="C9" s="8"/>
      <c r="D9" s="8"/>
      <c r="E9" s="9"/>
      <c r="F9" s="10">
        <v>362.3</v>
      </c>
      <c r="G9" s="11"/>
      <c r="H9" s="4"/>
      <c r="I9" s="4"/>
    </row>
    <row r="10" spans="2:9" ht="67.5" customHeight="1" x14ac:dyDescent="0.25">
      <c r="B10" s="7" t="s">
        <v>32</v>
      </c>
      <c r="C10" s="8"/>
      <c r="D10" s="8"/>
      <c r="E10" s="9"/>
      <c r="F10" s="10">
        <v>166.52500000000001</v>
      </c>
      <c r="G10" s="11"/>
      <c r="H10" s="4">
        <v>136.36000000000001</v>
      </c>
      <c r="I10" s="4"/>
    </row>
    <row r="11" spans="2:9" x14ac:dyDescent="0.25">
      <c r="B11" s="7" t="s">
        <v>33</v>
      </c>
      <c r="C11" s="8"/>
      <c r="D11" s="8"/>
      <c r="E11" s="9"/>
      <c r="F11" s="19">
        <f>47.258/362.31*100</f>
        <v>13.043526262040794</v>
      </c>
      <c r="G11" s="20"/>
      <c r="H11" s="4"/>
      <c r="I11" s="4"/>
    </row>
    <row r="12" spans="2:9" ht="33" customHeight="1" x14ac:dyDescent="0.25">
      <c r="B12" s="7" t="s">
        <v>34</v>
      </c>
      <c r="C12" s="8"/>
      <c r="D12" s="8"/>
      <c r="E12" s="9"/>
      <c r="F12" s="10">
        <v>9</v>
      </c>
      <c r="G12" s="11"/>
      <c r="H12" s="4">
        <v>9</v>
      </c>
      <c r="I12" s="4"/>
    </row>
    <row r="13" spans="2:9" ht="51" customHeight="1" x14ac:dyDescent="0.25">
      <c r="B13" s="7" t="s">
        <v>35</v>
      </c>
      <c r="C13" s="8"/>
      <c r="D13" s="8"/>
      <c r="E13" s="9"/>
      <c r="F13" s="10" t="s">
        <v>58</v>
      </c>
      <c r="G13" s="11"/>
      <c r="H13" s="4"/>
      <c r="I13" s="4"/>
    </row>
  </sheetData>
  <mergeCells count="34">
    <mergeCell ref="B6:E6"/>
    <mergeCell ref="B2:I2"/>
    <mergeCell ref="B4:E4"/>
    <mergeCell ref="B5:E5"/>
    <mergeCell ref="F4:G4"/>
    <mergeCell ref="H4:I4"/>
    <mergeCell ref="F5:G5"/>
    <mergeCell ref="F6:G6"/>
    <mergeCell ref="H5:I5"/>
    <mergeCell ref="H6:I6"/>
    <mergeCell ref="F3:G3"/>
    <mergeCell ref="H3:I3"/>
    <mergeCell ref="B3:E3"/>
    <mergeCell ref="H10:I10"/>
    <mergeCell ref="H11:I11"/>
    <mergeCell ref="H12:I12"/>
    <mergeCell ref="H13:I13"/>
    <mergeCell ref="B7:E7"/>
    <mergeCell ref="B8:E8"/>
    <mergeCell ref="B9:E9"/>
    <mergeCell ref="F7:G7"/>
    <mergeCell ref="F8:G8"/>
    <mergeCell ref="F9:G9"/>
    <mergeCell ref="H7:I7"/>
    <mergeCell ref="H8:I8"/>
    <mergeCell ref="H9:I9"/>
    <mergeCell ref="B13:E13"/>
    <mergeCell ref="B10:E10"/>
    <mergeCell ref="B11:E11"/>
    <mergeCell ref="B12:E12"/>
    <mergeCell ref="F10:G10"/>
    <mergeCell ref="F11:G11"/>
    <mergeCell ref="F12:G12"/>
    <mergeCell ref="F13:G1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"/>
  <sheetViews>
    <sheetView tabSelected="1" workbookViewId="0">
      <selection activeCell="B2" sqref="B2:I2"/>
    </sheetView>
  </sheetViews>
  <sheetFormatPr defaultRowHeight="15" x14ac:dyDescent="0.25"/>
  <cols>
    <col min="5" max="5" width="10.42578125" customWidth="1"/>
  </cols>
  <sheetData>
    <row r="2" spans="2:9" ht="107.25" customHeight="1" x14ac:dyDescent="0.25">
      <c r="B2" s="12" t="s">
        <v>39</v>
      </c>
      <c r="C2" s="12"/>
      <c r="D2" s="12"/>
      <c r="E2" s="12"/>
      <c r="F2" s="12"/>
      <c r="G2" s="12"/>
      <c r="H2" s="12"/>
      <c r="I2" s="12"/>
    </row>
    <row r="3" spans="2:9" x14ac:dyDescent="0.25">
      <c r="B3" s="1"/>
      <c r="C3" s="1"/>
      <c r="D3" s="1"/>
      <c r="E3" s="1"/>
      <c r="F3" s="1"/>
      <c r="G3" s="1"/>
      <c r="H3" s="1"/>
      <c r="I3" s="1"/>
    </row>
    <row r="4" spans="2:9" ht="48" customHeight="1" x14ac:dyDescent="0.25">
      <c r="B4" s="7" t="s">
        <v>38</v>
      </c>
      <c r="C4" s="8"/>
      <c r="D4" s="8"/>
      <c r="E4" s="9"/>
      <c r="F4" s="4">
        <v>0.78</v>
      </c>
      <c r="G4" s="4"/>
      <c r="H4" s="4"/>
      <c r="I4" s="4"/>
    </row>
    <row r="5" spans="2:9" ht="59.25" customHeight="1" x14ac:dyDescent="0.25">
      <c r="B5" s="7" t="s">
        <v>40</v>
      </c>
      <c r="C5" s="8"/>
      <c r="D5" s="8"/>
      <c r="E5" s="9"/>
      <c r="F5" s="4">
        <v>35</v>
      </c>
      <c r="G5" s="4"/>
      <c r="H5" s="4"/>
      <c r="I5" s="4"/>
    </row>
    <row r="6" spans="2:9" ht="18.75" customHeight="1" x14ac:dyDescent="0.25">
      <c r="B6" s="7" t="s">
        <v>41</v>
      </c>
      <c r="C6" s="8"/>
      <c r="D6" s="8"/>
      <c r="E6" s="9"/>
      <c r="F6" s="4">
        <v>28</v>
      </c>
      <c r="G6" s="4"/>
      <c r="H6" s="4"/>
      <c r="I6" s="4"/>
    </row>
    <row r="7" spans="2:9" ht="18.75" customHeight="1" x14ac:dyDescent="0.25">
      <c r="B7" s="7" t="s">
        <v>42</v>
      </c>
      <c r="C7" s="8"/>
      <c r="D7" s="8"/>
      <c r="E7" s="9"/>
      <c r="F7" s="4">
        <v>28</v>
      </c>
      <c r="G7" s="4"/>
      <c r="H7" s="4"/>
      <c r="I7" s="4"/>
    </row>
    <row r="8" spans="2:9" ht="52.5" customHeight="1" x14ac:dyDescent="0.25">
      <c r="B8" s="7" t="s">
        <v>43</v>
      </c>
      <c r="C8" s="8"/>
      <c r="D8" s="8"/>
      <c r="E8" s="9"/>
      <c r="F8" s="4">
        <v>30</v>
      </c>
      <c r="G8" s="4"/>
      <c r="H8" s="4"/>
      <c r="I8" s="4"/>
    </row>
    <row r="9" spans="2:9" x14ac:dyDescent="0.25">
      <c r="B9" s="7" t="s">
        <v>44</v>
      </c>
      <c r="C9" s="8"/>
      <c r="D9" s="8"/>
      <c r="E9" s="9"/>
      <c r="F9" s="4">
        <v>35</v>
      </c>
      <c r="G9" s="4"/>
      <c r="H9" s="4"/>
      <c r="I9" s="4"/>
    </row>
    <row r="10" spans="2:9" ht="37.5" customHeight="1" x14ac:dyDescent="0.25">
      <c r="B10" s="7" t="s">
        <v>45</v>
      </c>
      <c r="C10" s="8"/>
      <c r="D10" s="8"/>
      <c r="E10" s="9"/>
      <c r="F10" s="4">
        <v>35</v>
      </c>
      <c r="G10" s="4"/>
      <c r="H10" s="4"/>
      <c r="I10" s="4"/>
    </row>
  </sheetData>
  <mergeCells count="15">
    <mergeCell ref="B6:E6"/>
    <mergeCell ref="F6:I6"/>
    <mergeCell ref="B2:I2"/>
    <mergeCell ref="B4:E4"/>
    <mergeCell ref="F4:I4"/>
    <mergeCell ref="B5:E5"/>
    <mergeCell ref="F5:I5"/>
    <mergeCell ref="B10:E10"/>
    <mergeCell ref="F10:I10"/>
    <mergeCell ref="B7:E7"/>
    <mergeCell ref="F7:I7"/>
    <mergeCell ref="B8:E8"/>
    <mergeCell ref="F8:I8"/>
    <mergeCell ref="B9:E9"/>
    <mergeCell ref="F9:I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АОР</vt:lpstr>
      <vt:lpstr>хвс</vt:lpstr>
      <vt:lpstr>стоки</vt:lpstr>
      <vt:lpstr>фхд аор</vt:lpstr>
      <vt:lpstr>потрб АОР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2019-05-24T02:47:18Z</dcterms:modified>
</cp:coreProperties>
</file>